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70" firstSheet="1" activeTab="2"/>
  </bookViews>
  <sheets>
    <sheet name="收支总表" sheetId="2" r:id="rId1"/>
    <sheet name="收入总表" sheetId="3" r:id="rId2"/>
    <sheet name="支出总表" sheetId="4" r:id="rId3"/>
    <sheet name="财拨总表" sheetId="5" r:id="rId4"/>
    <sheet name="一般预算支出功能分类" sheetId="6" r:id="rId5"/>
    <sheet name="一般公共预算基本支出经济分类" sheetId="7" r:id="rId6"/>
    <sheet name="三公" sheetId="8" r:id="rId7"/>
    <sheet name="政府性基金" sheetId="9" r:id="rId8"/>
    <sheet name="项目支出" sheetId="10" r:id="rId9"/>
  </sheets>
  <calcPr calcId="144525"/>
</workbook>
</file>

<file path=xl/sharedStrings.xml><?xml version="1.0" encoding="utf-8"?>
<sst xmlns="http://schemas.openxmlformats.org/spreadsheetml/2006/main" count="275" uniqueCount="175">
  <si>
    <t>公开01表</t>
  </si>
  <si>
    <t>收支预算总表</t>
  </si>
  <si>
    <t>部门：怀化职业技术学院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</si>
  <si>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</si>
  <si>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</si>
  <si>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</si>
  <si>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</si>
  <si>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</si>
  <si>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</si>
  <si>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</si>
  <si>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</si>
  <si>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</si>
  <si>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</si>
  <si>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</si>
  <si>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</si>
  <si>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</si>
  <si>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</si>
  <si>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</si>
  <si>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</si>
  <si>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</si>
  <si>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</si>
  <si>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</si>
  <si>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</si>
  <si>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</si>
  <si>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</si>
  <si>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</si>
  <si>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</si>
  <si>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</si>
  <si>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</si>
  <si>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</si>
  <si>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</si>
  <si>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</si>
  <si>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</si>
  <si>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</si>
  <si>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</si>
  <si>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</si>
  <si>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</si>
  <si>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</si>
  <si>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二十五、[229]其他支出</t>
  </si>
  <si>
    <t>本年收入合计</t>
  </si>
  <si>
    <t>本年支出合计</t>
  </si>
  <si>
    <t>财政拨款结余结转</t>
  </si>
  <si>
    <t>结转下年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</si>
  <si>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</si>
  <si>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</si>
  <si>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</si>
  <si>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</si>
  <si>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</si>
  <si>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</si>
  <si>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部门：</t>
  </si>
  <si>
    <t>怀化职业技术学院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</si>
  <si>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</si>
  <si>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</si>
  <si>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</si>
  <si>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</si>
  <si>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</si>
  <si>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</si>
  <si>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</si>
  <si>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</si>
  <si>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</si>
  <si>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</si>
  <si>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</si>
  <si>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</si>
  <si>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</si>
  <si>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</si>
  <si>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</si>
  <si>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</si>
  <si>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</si>
  <si>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</si>
  <si>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228001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</si>
  <si>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</si>
  <si>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</si>
  <si>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</si>
  <si>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</si>
  <si>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</si>
  <si>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</si>
  <si>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</si>
  <si>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</si>
  <si>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</si>
  <si>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</si>
  <si>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</si>
  <si>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</si>
  <si>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</si>
  <si>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</si>
  <si>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</si>
  <si>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</si>
  <si>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</si>
  <si>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</si>
  <si>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</si>
  <si>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本年一般公共预算支出预算表</t>
  </si>
  <si>
    <t>科目编码</t>
  </si>
  <si>
    <t>科目名称</t>
  </si>
  <si>
    <t>教育支出</t>
  </si>
  <si>
    <t>人员经费</t>
  </si>
  <si>
    <t>职业教育</t>
  </si>
  <si>
    <t>中等职业教育</t>
  </si>
  <si>
    <t>高等职业教育</t>
  </si>
  <si>
    <t>合计：</t>
  </si>
  <si>
    <t>公开06表</t>
  </si>
  <si>
    <t>本年一般公共预算基本支出预算表</t>
  </si>
  <si>
    <t>部门预算支出经济分类科目</t>
  </si>
  <si>
    <t>本年一般公共预算基本支出</t>
  </si>
  <si>
    <t>工资福利支出</t>
  </si>
  <si>
    <t xml:space="preserve">  基本工资</t>
  </si>
  <si>
    <t xml:space="preserve">  津贴补贴</t>
  </si>
  <si>
    <t xml:space="preserve">  奖金</t>
  </si>
  <si>
    <t>伙食补助费</t>
  </si>
  <si>
    <t>绩效工资</t>
  </si>
  <si>
    <t>机关事业单位基本养老保险</t>
  </si>
  <si>
    <t xml:space="preserve">  职工基本医疗保险缴费</t>
  </si>
  <si>
    <t xml:space="preserve">  其他社会保障缴费</t>
  </si>
  <si>
    <t xml:space="preserve">  住房公积金</t>
  </si>
  <si>
    <t>其他工资福利支出</t>
  </si>
  <si>
    <t>商品和服务支出</t>
  </si>
  <si>
    <t xml:space="preserve">  办公费</t>
  </si>
  <si>
    <t xml:space="preserve">  印刷费</t>
  </si>
  <si>
    <t>咨询费</t>
  </si>
  <si>
    <t xml:space="preserve">  水费</t>
  </si>
  <si>
    <t xml:space="preserve">  电费</t>
  </si>
  <si>
    <t>邮电费</t>
  </si>
  <si>
    <t xml:space="preserve">  物业管理费</t>
  </si>
  <si>
    <t xml:space="preserve">  差旅费</t>
  </si>
  <si>
    <t xml:space="preserve">  维修(护)费</t>
  </si>
  <si>
    <t>租赁费</t>
  </si>
  <si>
    <t>培训费</t>
  </si>
  <si>
    <t>公务接待费</t>
  </si>
  <si>
    <t>专用材料费</t>
  </si>
  <si>
    <t>劳务费</t>
  </si>
  <si>
    <t>工会经费</t>
  </si>
  <si>
    <t>其他商品和服务支出</t>
  </si>
  <si>
    <t>公务用车运行维护费</t>
  </si>
  <si>
    <t>其他交通费用</t>
  </si>
  <si>
    <t>对个人和家庭的补助</t>
  </si>
  <si>
    <t>其他对个人和家庭的补助</t>
  </si>
  <si>
    <t>债务本息</t>
  </si>
  <si>
    <t>国内债务付息</t>
  </si>
  <si>
    <t>资本性支出</t>
  </si>
  <si>
    <t>房屋建筑物购建</t>
  </si>
  <si>
    <t>办公设备购置</t>
  </si>
  <si>
    <t>专用设备购置</t>
  </si>
  <si>
    <t>信息网络及软件购置更新</t>
  </si>
  <si>
    <t>其他资本性支出</t>
  </si>
  <si>
    <t>合  计</t>
  </si>
  <si>
    <t>公开07表</t>
  </si>
  <si>
    <t>本年“三公”经费支出预算表</t>
  </si>
  <si>
    <t>三公经费</t>
  </si>
  <si>
    <t>单位编码</t>
  </si>
  <si>
    <t>单位名称</t>
  </si>
  <si>
    <t>因公出国（境）费</t>
  </si>
  <si>
    <t>公务用车购置及运行费</t>
  </si>
  <si>
    <t>公务用车购置费</t>
  </si>
  <si>
    <t>公务用车运行费</t>
  </si>
  <si>
    <t>备注：该表数据请依据财政批复下达的“三公”经费控制数填列。</t>
  </si>
  <si>
    <t>公开08表</t>
  </si>
  <si>
    <t>本年政府性基金预算支出预算表</t>
  </si>
  <si>
    <t>本年政府性基金预算支出</t>
  </si>
  <si>
    <t>公开09表</t>
  </si>
  <si>
    <t>本年项目支出预算表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</si>
  <si>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</si>
  <si>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</si>
  <si>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</si>
  <si>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</si>
  <si>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</si>
  <si>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</si>
  <si>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</si>
  <si>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</si>
  <si>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</si>
  <si>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</si>
  <si>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</si>
  <si>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</si>
  <si>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总计：</t>
  </si>
  <si>
    <t xml:space="preserve">   人员类</t>
  </si>
  <si>
    <t xml:space="preserve">   公用经费</t>
  </si>
  <si>
    <t xml:space="preserve">   运转其他类</t>
  </si>
  <si>
    <t xml:space="preserve">   特定目标类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</si>
</sst>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32">
    <font>
      <sz val="11"/>
      <color rgb="FF000000"/>
      <name val="宋体"/>
      <charset val="134"/>
      <scheme val="minor"/>
    </font>
    <font>
      <b/>
      <sz val="11"/>
      <color rgb="FF000000"/>
      <name val="楷体"/>
      <charset val="134"/>
    </font>
    <font>
      <b/>
      <sz val="9"/>
      <color rgb="FF000000"/>
      <name val="方正楷体_GBK"/>
      <charset val="134"/>
    </font>
    <font>
      <sz val="9"/>
      <color rgb="FF000000"/>
      <name val="SimSun"/>
      <charset val="134"/>
    </font>
    <font>
      <sz val="19"/>
      <color rgb="FF000000"/>
      <name val="方正公文小标宋"/>
      <charset val="134"/>
    </font>
    <font>
      <b/>
      <sz val="11"/>
      <color rgb="FF000000"/>
      <name val="仿宋"/>
      <charset val="134"/>
    </font>
    <font>
      <b/>
      <sz val="9"/>
      <color rgb="FF000000"/>
      <name val="楷体"/>
      <charset val="134"/>
    </font>
    <font>
      <sz val="11"/>
      <color rgb="FF000000"/>
      <name val="仿宋"/>
      <charset val="134"/>
    </font>
    <font>
      <sz val="10"/>
      <color rgb="FF000000"/>
      <name val="宋体"/>
      <charset val="134"/>
    </font>
    <font>
      <sz val="11"/>
      <color rgb="FF000000"/>
      <name val="方正仿宋_GB2312"/>
      <charset val="134"/>
    </font>
    <font>
      <sz val="9"/>
      <color rgb="FF000000"/>
      <name val="Microsoft YaHei"/>
      <charset val="134"/>
    </font>
    <font>
      <sz val="11"/>
      <color rgb="FF000000"/>
      <name val="方正楷体_GBK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9" tint="0.39998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176" fontId="8" fillId="0" borderId="3" xfId="0" applyNumberFormat="1" applyFont="1" applyFill="1" applyBorder="1" applyAlignment="1" applyProtection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49" applyNumberFormat="1" applyFont="1" applyFill="1" applyBorder="1" applyAlignment="1" applyProtection="1">
      <alignment horizontal="left" vertical="center" wrapText="1"/>
    </xf>
    <xf numFmtId="0" fontId="8" fillId="0" borderId="3" xfId="49" applyNumberFormat="1" applyFont="1" applyFill="1" applyBorder="1" applyAlignment="1" applyProtection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3" xfId="0" applyFont="1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一般公共预算基本支出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topLeftCell="A7" workbookViewId="0">
      <selection activeCell="B12" sqref="B12"/>
    </sheetView>
  </sheetViews>
  <sheetFormatPr defaultColWidth="10" defaultRowHeight="13.5" outlineLevelCol="3"/>
  <cols>
    <col min="1" max="1" width="45.0166666666667" customWidth="1"/>
    <col min="2" max="2" width="27.7916666666667" customWidth="1"/>
    <col min="3" max="3" width="45.0166666666667" customWidth="1"/>
    <col min="4" max="4" width="27.7916666666667" customWidth="1"/>
    <col min="5" max="5" width="9.80833333333333" customWidth="1"/>
  </cols>
  <sheetData>
    <row r="1" ht="21" customHeight="1" spans="1:4">
      <c r="A1" s="14" t="s">
        <v>0</v>
      </c>
      <c r="B1" s="3"/>
      <c r="C1" s="3"/>
      <c r="D1" s="3"/>
    </row>
    <row r="2" ht="24.75" customHeight="1" spans="1:4">
      <c r="A2" s="4" t="s">
        <v>1</v>
      </c>
      <c r="B2" s="4"/>
      <c r="C2" s="4"/>
      <c r="D2" s="4"/>
    </row>
    <row r="3" ht="21.75" customHeight="1" spans="1:4">
      <c r="A3" s="1" t="s">
        <v>2</v>
      </c>
      <c r="D3" s="15" t="s">
        <v>3</v>
      </c>
    </row>
    <row r="4" ht="19.5" customHeight="1" spans="1:4">
      <c r="A4" s="6" t="s">
        <v>4</v>
      </c>
      <c r="B4" s="6"/>
      <c r="C4" s="6" t="s">
        <v>5</v>
      </c>
      <c r="D4" s="6"/>
    </row>
    <row r="5" ht="19.5" customHeight="1" spans="1:4">
      <c r="A5" s="6" t="s">
        <v>6</v>
      </c>
      <c r="B5" s="6" t="s">
        <v>7</v>
      </c>
      <c r="C5" s="6" t="s">
        <v>6</v>
      </c>
      <c r="D5" s="6" t="s">
        <v>7</v>
      </c>
    </row>
    <row r="6" ht="19.5" customHeight="1" spans="1:4">
      <c r="A6" s="36" t="s">
        <v>8</v>
      </c>
      <c r="B6" s="31">
        <f>3341.43+146.5+985</f>
        <v>4472.93</v>
      </c>
      <c r="C6" s="36" t="s">
        <v>9</v>
      </c>
      <c r="D6" s="31"/>
    </row>
    <row r="7" ht="19.5" customHeight="1" spans="1:4">
      <c r="A7" s="36" t="s">
        <v>10</v>
      </c>
      <c r="B7" s="31">
        <v>7140</v>
      </c>
      <c r="C7" s="36" t="s">
        <v>11</v>
      </c>
      <c r="D7" s="31"/>
    </row>
    <row r="8" ht="19.5" customHeight="1" spans="1:4">
      <c r="A8" s="36" t="s">
        <v>12</v>
      </c>
      <c r="B8" s="31"/>
      <c r="C8" s="36" t="s">
        <v>13</v>
      </c>
      <c r="D8" s="31"/>
    </row>
    <row r="9" ht="19.5" customHeight="1" spans="1:4">
      <c r="A9" s="36" t="s">
        <v>14</v>
      </c>
      <c r="B9" s="31">
        <v>16277</v>
      </c>
      <c r="C9" s="36" t="s">
        <v>15</v>
      </c>
      <c r="D9" s="31"/>
    </row>
    <row r="10" ht="19.5" customHeight="1" spans="1:4">
      <c r="A10" s="36" t="s">
        <v>16</v>
      </c>
      <c r="B10" s="31"/>
      <c r="C10" s="36" t="s">
        <v>17</v>
      </c>
      <c r="D10" s="31">
        <v>29167.93</v>
      </c>
    </row>
    <row r="11" ht="19.5" customHeight="1" spans="1:4">
      <c r="A11" s="36" t="s">
        <v>18</v>
      </c>
      <c r="B11" s="31"/>
      <c r="C11" s="36" t="s">
        <v>19</v>
      </c>
      <c r="D11" s="31"/>
    </row>
    <row r="12" ht="19.5" customHeight="1" spans="1:4">
      <c r="A12" s="36" t="s">
        <v>20</v>
      </c>
      <c r="B12" s="31">
        <v>1278</v>
      </c>
      <c r="C12" s="36" t="s">
        <v>21</v>
      </c>
      <c r="D12" s="31"/>
    </row>
    <row r="13" ht="19.5" customHeight="1" spans="1:4">
      <c r="A13" s="36"/>
      <c r="B13" s="36"/>
      <c r="C13" s="36" t="s">
        <v>22</v>
      </c>
      <c r="D13" s="31"/>
    </row>
    <row r="14" ht="19.5" customHeight="1" spans="1:4">
      <c r="A14" s="36"/>
      <c r="B14" s="36"/>
      <c r="C14" s="36" t="s">
        <v>23</v>
      </c>
      <c r="D14" s="31"/>
    </row>
    <row r="15" ht="19.5" customHeight="1" spans="1:4">
      <c r="A15" s="36"/>
      <c r="B15" s="36"/>
      <c r="C15" s="36" t="s">
        <v>24</v>
      </c>
      <c r="D15" s="31"/>
    </row>
    <row r="16" ht="19.5" customHeight="1" spans="1:4">
      <c r="A16" s="36"/>
      <c r="B16" s="36"/>
      <c r="C16" s="36" t="s">
        <v>25</v>
      </c>
      <c r="D16" s="31"/>
    </row>
    <row r="17" ht="19.5" customHeight="1" spans="1:4">
      <c r="A17" s="36"/>
      <c r="B17" s="36"/>
      <c r="C17" s="36" t="s">
        <v>26</v>
      </c>
      <c r="D17" s="31"/>
    </row>
    <row r="18" ht="19.5" customHeight="1" spans="1:4">
      <c r="A18" s="36"/>
      <c r="B18" s="36"/>
      <c r="C18" s="36" t="s">
        <v>27</v>
      </c>
      <c r="D18" s="31"/>
    </row>
    <row r="19" ht="19.5" customHeight="1" spans="1:4">
      <c r="A19" s="36"/>
      <c r="B19" s="36"/>
      <c r="C19" s="36" t="s">
        <v>28</v>
      </c>
      <c r="D19" s="31"/>
    </row>
    <row r="20" ht="19.5" customHeight="1" spans="1:4">
      <c r="A20" s="36"/>
      <c r="B20" s="36"/>
      <c r="C20" s="36" t="s">
        <v>29</v>
      </c>
      <c r="D20" s="31"/>
    </row>
    <row r="21" ht="19.5" customHeight="1" spans="1:4">
      <c r="A21" s="36"/>
      <c r="B21" s="36"/>
      <c r="C21" s="36" t="s">
        <v>30</v>
      </c>
      <c r="D21" s="31"/>
    </row>
    <row r="22" ht="19.5" customHeight="1" spans="1:4">
      <c r="A22" s="36"/>
      <c r="B22" s="36"/>
      <c r="C22" s="36" t="s">
        <v>31</v>
      </c>
      <c r="D22" s="31"/>
    </row>
    <row r="23" ht="19.5" customHeight="1" spans="1:4">
      <c r="A23" s="36"/>
      <c r="B23" s="36"/>
      <c r="C23" s="36" t="s">
        <v>32</v>
      </c>
      <c r="D23" s="31"/>
    </row>
    <row r="24" ht="19.5" customHeight="1" spans="1:4">
      <c r="A24" s="36"/>
      <c r="B24" s="36"/>
      <c r="C24" s="36" t="s">
        <v>33</v>
      </c>
      <c r="D24" s="31"/>
    </row>
    <row r="25" ht="19.5" customHeight="1" spans="1:4">
      <c r="A25" s="36"/>
      <c r="B25" s="36"/>
      <c r="C25" s="36" t="s">
        <v>34</v>
      </c>
      <c r="D25" s="31"/>
    </row>
    <row r="26" ht="19.5" customHeight="1" spans="1:4">
      <c r="A26" s="36"/>
      <c r="B26" s="36"/>
      <c r="C26" s="36" t="s">
        <v>35</v>
      </c>
      <c r="D26" s="31"/>
    </row>
    <row r="27" ht="19.5" customHeight="1" spans="1:4">
      <c r="A27" s="36"/>
      <c r="B27" s="36"/>
      <c r="C27" s="36" t="s">
        <v>36</v>
      </c>
      <c r="D27" s="31"/>
    </row>
    <row r="28" ht="19.5" customHeight="1" spans="1:4">
      <c r="A28" s="36"/>
      <c r="B28" s="36"/>
      <c r="C28" s="36" t="s">
        <v>37</v>
      </c>
      <c r="D28" s="31"/>
    </row>
    <row r="29" ht="19.5" customHeight="1" spans="1:4">
      <c r="A29" s="36"/>
      <c r="B29" s="36"/>
      <c r="C29" s="36" t="s">
        <v>38</v>
      </c>
      <c r="D29" s="31"/>
    </row>
    <row r="30" ht="19.5" customHeight="1" spans="1:4">
      <c r="A30" s="6" t="s">
        <v>39</v>
      </c>
      <c r="B30" s="33">
        <v>29167.93</v>
      </c>
      <c r="C30" s="6" t="s">
        <v>40</v>
      </c>
      <c r="D30" s="33">
        <v>29167.93</v>
      </c>
    </row>
    <row r="31" ht="19.5" customHeight="1" spans="1:4">
      <c r="A31" s="50" t="s">
        <v>41</v>
      </c>
      <c r="B31" s="31"/>
      <c r="C31" s="6" t="s">
        <v>42</v>
      </c>
      <c r="D31" s="33"/>
    </row>
    <row r="32" ht="19.5" customHeight="1" spans="1:4">
      <c r="A32" s="50" t="s">
        <v>43</v>
      </c>
      <c r="B32" s="31"/>
      <c r="C32" s="36"/>
      <c r="D32" s="31"/>
    </row>
    <row r="33" ht="19.5" customHeight="1" spans="1:4">
      <c r="A33" s="50" t="s">
        <v>44</v>
      </c>
      <c r="B33" s="31"/>
      <c r="C33" s="36"/>
      <c r="D33" s="31"/>
    </row>
    <row r="34" ht="19.5" customHeight="1" spans="1:4">
      <c r="A34" s="6" t="s">
        <v>45</v>
      </c>
      <c r="B34" s="33">
        <v>29167.93</v>
      </c>
      <c r="C34" s="6" t="s">
        <v>46</v>
      </c>
      <c r="D34" s="33">
        <v>29167.93</v>
      </c>
    </row>
  </sheetData>
  <mergeCells count="3">
    <mergeCell ref="A2:D2"/>
    <mergeCell ref="A4:B4"/>
    <mergeCell ref="C4:D4"/>
  </mergeCells>
  <printOptions horizontalCentered="1"/>
  <pageMargins left="0.31" right="0.31" top="0.27" bottom="0.12" header="0" footer="0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view="pageBreakPreview" zoomScaleNormal="100" workbookViewId="0">
      <selection activeCell="C7" sqref="C7"/>
    </sheetView>
  </sheetViews>
  <sheetFormatPr defaultColWidth="10" defaultRowHeight="13.5" outlineLevelRow="6"/>
  <cols>
    <col min="1" max="1" width="11.3166666666667" customWidth="1"/>
    <col min="2" max="2" width="25.525" customWidth="1"/>
    <col min="3" max="4" width="10.4416666666667" style="18" customWidth="1"/>
    <col min="5" max="7" width="8.55" style="18" customWidth="1"/>
    <col min="8" max="8" width="10.4416666666667" style="18" customWidth="1"/>
    <col min="9" max="17" width="8.55" style="18" customWidth="1"/>
    <col min="18" max="20" width="9.80833333333333" customWidth="1"/>
  </cols>
  <sheetData>
    <row r="1" ht="22.5" customHeight="1" spans="1:17">
      <c r="A1" s="14" t="s">
        <v>47</v>
      </c>
      <c r="B1" s="3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ht="35.25" customHeight="1" spans="1:17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46" customFormat="1" ht="17.25" customHeight="1" spans="1:17">
      <c r="A3" s="5" t="s">
        <v>49</v>
      </c>
      <c r="B3" s="48" t="s">
        <v>50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 t="s">
        <v>3</v>
      </c>
      <c r="Q3" s="49"/>
    </row>
    <row r="4" ht="36" customHeight="1" spans="1:17">
      <c r="A4" s="6" t="s">
        <v>51</v>
      </c>
      <c r="B4" s="6"/>
      <c r="C4" s="6" t="s">
        <v>52</v>
      </c>
      <c r="D4" s="6" t="s">
        <v>53</v>
      </c>
      <c r="E4" s="6"/>
      <c r="F4" s="6"/>
      <c r="G4" s="6"/>
      <c r="H4" s="6"/>
      <c r="I4" s="6"/>
      <c r="J4" s="6"/>
      <c r="K4" s="6"/>
      <c r="L4" s="6" t="s">
        <v>54</v>
      </c>
      <c r="M4" s="6"/>
      <c r="N4" s="6"/>
      <c r="O4" s="6"/>
      <c r="P4" s="6"/>
      <c r="Q4" s="6"/>
    </row>
    <row r="5" s="47" customFormat="1" ht="36" customHeight="1" spans="1:17">
      <c r="A5" s="6" t="s">
        <v>55</v>
      </c>
      <c r="B5" s="6" t="s">
        <v>56</v>
      </c>
      <c r="C5" s="6"/>
      <c r="D5" s="6" t="s">
        <v>57</v>
      </c>
      <c r="E5" s="6" t="s">
        <v>58</v>
      </c>
      <c r="F5" s="6" t="s">
        <v>59</v>
      </c>
      <c r="G5" s="6" t="s">
        <v>60</v>
      </c>
      <c r="H5" s="6" t="s">
        <v>61</v>
      </c>
      <c r="I5" s="6" t="s">
        <v>62</v>
      </c>
      <c r="J5" s="6" t="s">
        <v>63</v>
      </c>
      <c r="K5" s="6" t="s">
        <v>64</v>
      </c>
      <c r="L5" s="6" t="s">
        <v>57</v>
      </c>
      <c r="M5" s="6" t="s">
        <v>41</v>
      </c>
      <c r="N5" s="6"/>
      <c r="O5" s="6"/>
      <c r="P5" s="6" t="s">
        <v>65</v>
      </c>
      <c r="Q5" s="6" t="s">
        <v>44</v>
      </c>
    </row>
    <row r="6" s="47" customFormat="1" ht="36" customHeight="1" spans="1:17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 t="s">
        <v>66</v>
      </c>
      <c r="N6" s="6" t="s">
        <v>67</v>
      </c>
      <c r="O6" s="6" t="s">
        <v>68</v>
      </c>
      <c r="P6" s="6"/>
      <c r="Q6" s="6"/>
    </row>
    <row r="7" ht="36" customHeight="1" spans="1:17">
      <c r="A7" s="20" t="s">
        <v>69</v>
      </c>
      <c r="B7" s="21" t="s">
        <v>50</v>
      </c>
      <c r="C7" s="31">
        <v>29167.93</v>
      </c>
      <c r="D7" s="31">
        <v>29167.93</v>
      </c>
      <c r="E7" s="22">
        <v>4472.93</v>
      </c>
      <c r="F7" s="22">
        <v>7140</v>
      </c>
      <c r="G7" s="22"/>
      <c r="H7" s="22">
        <v>16277</v>
      </c>
      <c r="I7" s="22"/>
      <c r="J7" s="22"/>
      <c r="K7" s="22">
        <v>1278</v>
      </c>
      <c r="L7" s="22"/>
      <c r="M7" s="22"/>
      <c r="N7" s="22"/>
      <c r="O7" s="22"/>
      <c r="P7" s="22"/>
      <c r="Q7" s="22"/>
    </row>
  </sheetData>
  <mergeCells count="20">
    <mergeCell ref="A2:Q2"/>
    <mergeCell ref="P3:Q3"/>
    <mergeCell ref="A4:B4"/>
    <mergeCell ref="D4:K4"/>
    <mergeCell ref="L4:Q4"/>
    <mergeCell ref="M5:O5"/>
    <mergeCell ref="A5:A6"/>
    <mergeCell ref="B5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P5:P6"/>
    <mergeCell ref="Q5:Q6"/>
  </mergeCells>
  <pageMargins left="0.28" right="0.24" top="0.59" bottom="0.16" header="0" footer="0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27" sqref="E27"/>
    </sheetView>
  </sheetViews>
  <sheetFormatPr defaultColWidth="10" defaultRowHeight="13.5" outlineLevelRow="5"/>
  <cols>
    <col min="1" max="1" width="10.0666666666667" customWidth="1"/>
    <col min="2" max="2" width="35.2083333333333" customWidth="1"/>
    <col min="3" max="9" width="13.3333333333333" style="45" customWidth="1"/>
    <col min="10" max="12" width="9.80833333333333" customWidth="1"/>
  </cols>
  <sheetData>
    <row r="1" ht="22.5" customHeight="1" spans="1:9">
      <c r="A1" s="14" t="s">
        <v>70</v>
      </c>
      <c r="B1" s="3"/>
      <c r="C1" s="19"/>
      <c r="D1" s="19"/>
      <c r="E1" s="19"/>
      <c r="F1" s="19"/>
      <c r="G1" s="19"/>
      <c r="H1" s="19"/>
      <c r="I1" s="19"/>
    </row>
    <row r="2" ht="35.25" customHeight="1" spans="1:9">
      <c r="A2" s="4" t="s">
        <v>71</v>
      </c>
      <c r="B2" s="4"/>
      <c r="C2" s="4"/>
      <c r="D2" s="4"/>
      <c r="E2" s="4"/>
      <c r="F2" s="4"/>
      <c r="G2" s="4"/>
      <c r="H2" s="4"/>
      <c r="I2" s="4"/>
    </row>
    <row r="3" ht="15.75" customHeight="1" spans="1:9">
      <c r="A3" s="5" t="s">
        <v>49</v>
      </c>
      <c r="B3" s="3" t="s">
        <v>50</v>
      </c>
      <c r="C3" s="3"/>
      <c r="D3" s="3"/>
      <c r="E3" s="3"/>
      <c r="F3" s="3"/>
      <c r="G3" s="3"/>
      <c r="H3" s="3"/>
      <c r="I3" s="15" t="s">
        <v>3</v>
      </c>
    </row>
    <row r="4" ht="36" customHeight="1" spans="1:9">
      <c r="A4" s="6" t="s">
        <v>51</v>
      </c>
      <c r="B4" s="6"/>
      <c r="C4" s="6" t="s">
        <v>52</v>
      </c>
      <c r="D4" s="6" t="s">
        <v>72</v>
      </c>
      <c r="E4" s="6"/>
      <c r="F4" s="6"/>
      <c r="G4" s="6" t="s">
        <v>73</v>
      </c>
      <c r="H4" s="6"/>
      <c r="I4" s="6"/>
    </row>
    <row r="5" ht="36" customHeight="1" spans="1:9">
      <c r="A5" s="6" t="s">
        <v>55</v>
      </c>
      <c r="B5" s="6" t="s">
        <v>56</v>
      </c>
      <c r="C5" s="6"/>
      <c r="D5" s="6" t="s">
        <v>57</v>
      </c>
      <c r="E5" s="6" t="s">
        <v>74</v>
      </c>
      <c r="F5" s="6" t="s">
        <v>75</v>
      </c>
      <c r="G5" s="6" t="s">
        <v>57</v>
      </c>
      <c r="H5" s="6" t="s">
        <v>76</v>
      </c>
      <c r="I5" s="6" t="s">
        <v>77</v>
      </c>
    </row>
    <row r="6" ht="36" customHeight="1" spans="1:9">
      <c r="A6" s="20" t="s">
        <v>69</v>
      </c>
      <c r="B6" s="21" t="s">
        <v>50</v>
      </c>
      <c r="C6" s="31">
        <v>29167.93</v>
      </c>
      <c r="D6" s="22">
        <v>6796.43</v>
      </c>
      <c r="E6" s="22">
        <v>5157.43</v>
      </c>
      <c r="F6" s="22">
        <v>1639</v>
      </c>
      <c r="G6" s="17">
        <v>22371.5</v>
      </c>
      <c r="H6" s="22">
        <v>5426</v>
      </c>
      <c r="I6" s="22">
        <v>16945.5</v>
      </c>
    </row>
  </sheetData>
  <mergeCells count="5">
    <mergeCell ref="A2:I2"/>
    <mergeCell ref="A4:B4"/>
    <mergeCell ref="D4:F4"/>
    <mergeCell ref="G4:I4"/>
    <mergeCell ref="C4:C5"/>
  </mergeCells>
  <printOptions horizontalCentered="1"/>
  <pageMargins left="0.28" right="0.24" top="0.63" bottom="0.1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workbookViewId="0">
      <selection activeCell="B20" sqref="B20"/>
    </sheetView>
  </sheetViews>
  <sheetFormatPr defaultColWidth="10" defaultRowHeight="13.5" outlineLevelCol="3"/>
  <cols>
    <col min="1" max="1" width="39.1083333333333" customWidth="1"/>
    <col min="2" max="2" width="25.775" customWidth="1"/>
    <col min="3" max="3" width="43.3833333333333" customWidth="1"/>
    <col min="4" max="4" width="26.1583333333333" customWidth="1"/>
    <col min="5" max="5" width="9.80833333333333" customWidth="1"/>
  </cols>
  <sheetData>
    <row r="1" ht="17.25" customHeight="1" spans="1:4">
      <c r="A1" s="14" t="s">
        <v>78</v>
      </c>
      <c r="B1" s="3"/>
      <c r="C1" s="3"/>
      <c r="D1" s="3"/>
    </row>
    <row r="2" ht="27.75" customHeight="1" spans="1:4">
      <c r="A2" s="4" t="s">
        <v>79</v>
      </c>
      <c r="B2" s="4"/>
      <c r="C2" s="4"/>
      <c r="D2" s="4"/>
    </row>
    <row r="3" s="1" customFormat="1" ht="15.75" customHeight="1" spans="1:4">
      <c r="A3" s="5" t="s">
        <v>2</v>
      </c>
      <c r="B3" s="5"/>
      <c r="C3" s="5"/>
      <c r="D3" s="15" t="s">
        <v>3</v>
      </c>
    </row>
    <row r="4" ht="16.5" customHeight="1" spans="1:4">
      <c r="A4" s="9" t="s">
        <v>4</v>
      </c>
      <c r="B4" s="9"/>
      <c r="C4" s="9" t="s">
        <v>5</v>
      </c>
      <c r="D4" s="9"/>
    </row>
    <row r="5" ht="16.5" customHeight="1" spans="1:4">
      <c r="A5" s="9" t="s">
        <v>80</v>
      </c>
      <c r="B5" s="9" t="s">
        <v>7</v>
      </c>
      <c r="C5" s="9" t="s">
        <v>80</v>
      </c>
      <c r="D5" s="9" t="s">
        <v>7</v>
      </c>
    </row>
    <row r="6" ht="16.5" customHeight="1" spans="1:4">
      <c r="A6" s="40" t="s">
        <v>81</v>
      </c>
      <c r="B6" s="41"/>
      <c r="C6" s="40" t="s">
        <v>82</v>
      </c>
      <c r="D6" s="41"/>
    </row>
    <row r="7" ht="16.5" customHeight="1" spans="1:4">
      <c r="A7" s="40" t="s">
        <v>83</v>
      </c>
      <c r="B7" s="31">
        <v>29167.93</v>
      </c>
      <c r="C7" s="40" t="s">
        <v>9</v>
      </c>
      <c r="D7" s="42"/>
    </row>
    <row r="8" ht="16.5" customHeight="1" spans="1:4">
      <c r="A8" s="40" t="s">
        <v>84</v>
      </c>
      <c r="B8" s="42"/>
      <c r="C8" s="40" t="s">
        <v>11</v>
      </c>
      <c r="D8" s="42"/>
    </row>
    <row r="9" ht="16.5" customHeight="1" spans="1:4">
      <c r="A9" s="40" t="s">
        <v>85</v>
      </c>
      <c r="B9" s="42"/>
      <c r="C9" s="40" t="s">
        <v>13</v>
      </c>
      <c r="D9" s="42"/>
    </row>
    <row r="10" ht="16.5" customHeight="1" spans="1:4">
      <c r="A10" s="40" t="s">
        <v>86</v>
      </c>
      <c r="B10" s="41"/>
      <c r="C10" s="40" t="s">
        <v>15</v>
      </c>
      <c r="D10" s="42"/>
    </row>
    <row r="11" ht="16.5" customHeight="1" spans="1:4">
      <c r="A11" s="40" t="s">
        <v>83</v>
      </c>
      <c r="B11" s="42"/>
      <c r="C11" s="40" t="s">
        <v>17</v>
      </c>
      <c r="D11" s="31">
        <v>29167.93</v>
      </c>
    </row>
    <row r="12" ht="16.5" customHeight="1" spans="1:4">
      <c r="A12" s="40" t="s">
        <v>84</v>
      </c>
      <c r="B12" s="42"/>
      <c r="C12" s="40" t="s">
        <v>19</v>
      </c>
      <c r="D12" s="42"/>
    </row>
    <row r="13" ht="16.5" customHeight="1" spans="1:4">
      <c r="A13" s="40" t="s">
        <v>85</v>
      </c>
      <c r="B13" s="42"/>
      <c r="C13" s="40" t="s">
        <v>21</v>
      </c>
      <c r="D13" s="42"/>
    </row>
    <row r="14" ht="16.5" customHeight="1" spans="1:4">
      <c r="A14" s="40"/>
      <c r="B14" s="43"/>
      <c r="C14" s="40" t="s">
        <v>22</v>
      </c>
      <c r="D14" s="42"/>
    </row>
    <row r="15" ht="16.5" customHeight="1" spans="1:4">
      <c r="A15" s="40"/>
      <c r="B15" s="43"/>
      <c r="C15" s="40" t="s">
        <v>23</v>
      </c>
      <c r="D15" s="42"/>
    </row>
    <row r="16" ht="16.5" customHeight="1" spans="1:4">
      <c r="A16" s="40"/>
      <c r="B16" s="43"/>
      <c r="C16" s="40" t="s">
        <v>24</v>
      </c>
      <c r="D16" s="42"/>
    </row>
    <row r="17" ht="16.5" customHeight="1" spans="1:4">
      <c r="A17" s="40"/>
      <c r="B17" s="43"/>
      <c r="C17" s="40" t="s">
        <v>25</v>
      </c>
      <c r="D17" s="42"/>
    </row>
    <row r="18" ht="16.5" customHeight="1" spans="1:4">
      <c r="A18" s="40"/>
      <c r="B18" s="43"/>
      <c r="C18" s="40" t="s">
        <v>26</v>
      </c>
      <c r="D18" s="42"/>
    </row>
    <row r="19" ht="16.5" customHeight="1" spans="1:4">
      <c r="A19" s="40"/>
      <c r="B19" s="40"/>
      <c r="C19" s="40" t="s">
        <v>27</v>
      </c>
      <c r="D19" s="42"/>
    </row>
    <row r="20" ht="16.5" customHeight="1" spans="1:4">
      <c r="A20" s="40"/>
      <c r="B20" s="40"/>
      <c r="C20" s="40" t="s">
        <v>28</v>
      </c>
      <c r="D20" s="42"/>
    </row>
    <row r="21" ht="16.5" customHeight="1" spans="1:4">
      <c r="A21" s="40"/>
      <c r="B21" s="40"/>
      <c r="C21" s="40" t="s">
        <v>29</v>
      </c>
      <c r="D21" s="42"/>
    </row>
    <row r="22" ht="16.5" customHeight="1" spans="1:4">
      <c r="A22" s="40"/>
      <c r="B22" s="40"/>
      <c r="C22" s="40" t="s">
        <v>30</v>
      </c>
      <c r="D22" s="42"/>
    </row>
    <row r="23" ht="16.5" customHeight="1" spans="1:4">
      <c r="A23" s="40"/>
      <c r="B23" s="40"/>
      <c r="C23" s="40" t="s">
        <v>31</v>
      </c>
      <c r="D23" s="42"/>
    </row>
    <row r="24" ht="16.5" customHeight="1" spans="1:4">
      <c r="A24" s="40"/>
      <c r="B24" s="40"/>
      <c r="C24" s="40" t="s">
        <v>32</v>
      </c>
      <c r="D24" s="42"/>
    </row>
    <row r="25" ht="16.5" customHeight="1" spans="1:4">
      <c r="A25" s="40"/>
      <c r="B25" s="40"/>
      <c r="C25" s="40" t="s">
        <v>33</v>
      </c>
      <c r="D25" s="42"/>
    </row>
    <row r="26" ht="16.5" customHeight="1" spans="1:4">
      <c r="A26" s="40"/>
      <c r="B26" s="40"/>
      <c r="C26" s="40" t="s">
        <v>34</v>
      </c>
      <c r="D26" s="42"/>
    </row>
    <row r="27" ht="16.5" customHeight="1" spans="1:4">
      <c r="A27" s="40"/>
      <c r="B27" s="40"/>
      <c r="C27" s="40" t="s">
        <v>35</v>
      </c>
      <c r="D27" s="42"/>
    </row>
    <row r="28" ht="16.5" customHeight="1" spans="1:4">
      <c r="A28" s="40"/>
      <c r="B28" s="40"/>
      <c r="C28" s="40" t="s">
        <v>36</v>
      </c>
      <c r="D28" s="42"/>
    </row>
    <row r="29" ht="16.5" customHeight="1" spans="1:4">
      <c r="A29" s="40"/>
      <c r="B29" s="40"/>
      <c r="C29" s="40" t="s">
        <v>37</v>
      </c>
      <c r="D29" s="42"/>
    </row>
    <row r="30" ht="16.5" customHeight="1" spans="1:4">
      <c r="A30" s="40"/>
      <c r="B30" s="40"/>
      <c r="C30" s="40" t="s">
        <v>38</v>
      </c>
      <c r="D30" s="42"/>
    </row>
    <row r="31" ht="16.5" customHeight="1" spans="1:4">
      <c r="A31" s="40"/>
      <c r="B31" s="40"/>
      <c r="C31" s="40" t="s">
        <v>87</v>
      </c>
      <c r="D31" s="42"/>
    </row>
    <row r="32" ht="16.5" customHeight="1" spans="1:4">
      <c r="A32" s="40"/>
      <c r="B32" s="40"/>
      <c r="C32" s="40"/>
      <c r="D32" s="40"/>
    </row>
    <row r="33" ht="16.5" customHeight="1" spans="1:4">
      <c r="A33" s="9" t="s">
        <v>45</v>
      </c>
      <c r="B33" s="44">
        <v>29167.93</v>
      </c>
      <c r="C33" s="9" t="s">
        <v>46</v>
      </c>
      <c r="D33" s="44">
        <v>29167.93</v>
      </c>
    </row>
    <row r="34" ht="15.75" customHeight="1" spans="1:4">
      <c r="A34" s="3"/>
      <c r="B34" s="3"/>
      <c r="C34" s="3"/>
      <c r="D34" s="3"/>
    </row>
  </sheetData>
  <mergeCells count="3">
    <mergeCell ref="A2:D2"/>
    <mergeCell ref="A4:B4"/>
    <mergeCell ref="C4:D4"/>
  </mergeCells>
  <printOptions horizontalCentered="1"/>
  <pageMargins left="0.39" right="0.35" top="0.35" bottom="0.27" header="0" footer="0"/>
  <pageSetup paperSize="9" scale="9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9" sqref="G9"/>
    </sheetView>
  </sheetViews>
  <sheetFormatPr defaultColWidth="10" defaultRowHeight="13.5" outlineLevelCol="6"/>
  <cols>
    <col min="1" max="7" width="18.8666666666667" customWidth="1"/>
    <col min="8" max="8" width="9.80833333333333" customWidth="1"/>
  </cols>
  <sheetData>
    <row r="1" ht="20.25" customHeight="1" spans="1:7">
      <c r="A1" s="14" t="s">
        <v>88</v>
      </c>
      <c r="B1" s="3"/>
      <c r="C1" s="3"/>
      <c r="D1" s="3"/>
      <c r="E1" s="3"/>
      <c r="F1" s="3"/>
      <c r="G1" s="3"/>
    </row>
    <row r="2" ht="33.75" customHeight="1" spans="1:7">
      <c r="A2" s="4" t="s">
        <v>89</v>
      </c>
      <c r="B2" s="4"/>
      <c r="C2" s="4"/>
      <c r="D2" s="4"/>
      <c r="E2" s="4"/>
      <c r="F2" s="4"/>
      <c r="G2" s="4"/>
    </row>
    <row r="3" s="1" customFormat="1" ht="15.75" customHeight="1" spans="1:7">
      <c r="A3" s="5" t="s">
        <v>2</v>
      </c>
      <c r="B3" s="5"/>
      <c r="C3" s="5"/>
      <c r="D3" s="5"/>
      <c r="E3" s="5"/>
      <c r="F3" s="5"/>
      <c r="G3" s="15" t="s">
        <v>3</v>
      </c>
    </row>
    <row r="4" ht="28.5" customHeight="1" spans="1:7">
      <c r="A4" s="6" t="s">
        <v>90</v>
      </c>
      <c r="B4" s="7" t="s">
        <v>91</v>
      </c>
      <c r="C4" s="6" t="s">
        <v>57</v>
      </c>
      <c r="D4" s="6" t="s">
        <v>72</v>
      </c>
      <c r="E4" s="6"/>
      <c r="F4" s="6"/>
      <c r="G4" s="6" t="s">
        <v>73</v>
      </c>
    </row>
    <row r="5" ht="28.5" customHeight="1" spans="1:7">
      <c r="A5" s="34">
        <v>205</v>
      </c>
      <c r="B5" s="30" t="s">
        <v>92</v>
      </c>
      <c r="C5" s="35"/>
      <c r="D5" s="25" t="s">
        <v>66</v>
      </c>
      <c r="E5" s="25" t="s">
        <v>93</v>
      </c>
      <c r="F5" s="25" t="s">
        <v>75</v>
      </c>
      <c r="G5" s="36"/>
    </row>
    <row r="6" ht="28.5" customHeight="1" spans="1:7">
      <c r="A6" s="37">
        <v>20503</v>
      </c>
      <c r="B6" s="30" t="s">
        <v>94</v>
      </c>
      <c r="C6" s="31">
        <v>29167.93</v>
      </c>
      <c r="D6" s="31">
        <v>6796.43</v>
      </c>
      <c r="E6" s="31">
        <v>5157.43</v>
      </c>
      <c r="F6" s="31">
        <v>1639</v>
      </c>
      <c r="G6" s="17">
        <v>22371.5</v>
      </c>
    </row>
    <row r="7" ht="28.5" customHeight="1" spans="1:7">
      <c r="A7" s="37">
        <v>2050302</v>
      </c>
      <c r="B7" s="30" t="s">
        <v>95</v>
      </c>
      <c r="C7" s="38">
        <v>180</v>
      </c>
      <c r="D7" s="31">
        <v>0</v>
      </c>
      <c r="E7" s="31">
        <v>0</v>
      </c>
      <c r="F7" s="17">
        <v>0</v>
      </c>
      <c r="G7" s="17">
        <v>180</v>
      </c>
    </row>
    <row r="8" ht="28.5" customHeight="1" spans="1:7">
      <c r="A8" s="34">
        <v>2050305</v>
      </c>
      <c r="B8" s="30" t="s">
        <v>96</v>
      </c>
      <c r="C8" s="38">
        <v>17501.48</v>
      </c>
      <c r="D8" s="31">
        <v>6796.43</v>
      </c>
      <c r="E8" s="31">
        <v>5157.43</v>
      </c>
      <c r="F8" s="31">
        <v>1639</v>
      </c>
      <c r="G8" s="31">
        <v>22191.5</v>
      </c>
    </row>
    <row r="9" ht="28.5" customHeight="1" spans="1:7">
      <c r="A9" s="6" t="s">
        <v>97</v>
      </c>
      <c r="B9" s="39"/>
      <c r="C9" s="31">
        <v>29167.93</v>
      </c>
      <c r="D9" s="31">
        <v>6796.43</v>
      </c>
      <c r="E9" s="31">
        <v>5157.43</v>
      </c>
      <c r="F9" s="31">
        <v>1639</v>
      </c>
      <c r="G9" s="17">
        <v>22371.5</v>
      </c>
    </row>
  </sheetData>
  <mergeCells count="3">
    <mergeCell ref="A2:G2"/>
    <mergeCell ref="D4:F4"/>
    <mergeCell ref="A9:B9"/>
  </mergeCells>
  <printOptions horizontalCentered="1"/>
  <pageMargins left="0.43" right="0.43" top="0.59" bottom="0.2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2" workbookViewId="0">
      <selection activeCell="H12" sqref="H12"/>
    </sheetView>
  </sheetViews>
  <sheetFormatPr defaultColWidth="10" defaultRowHeight="13.5" outlineLevelCol="4"/>
  <cols>
    <col min="1" max="5" width="24.775" customWidth="1"/>
    <col min="6" max="6" width="9.80833333333333" customWidth="1"/>
  </cols>
  <sheetData>
    <row r="1" ht="18.75" customHeight="1" spans="1:5">
      <c r="A1" s="14" t="s">
        <v>98</v>
      </c>
      <c r="B1" s="3"/>
      <c r="C1" s="3"/>
      <c r="D1" s="3"/>
      <c r="E1" s="3"/>
    </row>
    <row r="2" ht="40.5" customHeight="1" spans="1:5">
      <c r="A2" s="4" t="s">
        <v>99</v>
      </c>
      <c r="B2" s="4"/>
      <c r="C2" s="4"/>
      <c r="D2" s="4"/>
      <c r="E2" s="4"/>
    </row>
    <row r="3" s="1" customFormat="1" ht="15.75" customHeight="1" spans="1:5">
      <c r="A3" s="5" t="s">
        <v>2</v>
      </c>
      <c r="B3" s="5"/>
      <c r="C3" s="5"/>
      <c r="D3" s="5"/>
      <c r="E3" s="15" t="s">
        <v>3</v>
      </c>
    </row>
    <row r="4" ht="38.25" customHeight="1" spans="1:5">
      <c r="A4" s="6" t="s">
        <v>100</v>
      </c>
      <c r="B4" s="6"/>
      <c r="C4" s="6" t="s">
        <v>101</v>
      </c>
      <c r="D4" s="6"/>
      <c r="E4" s="6"/>
    </row>
    <row r="5" ht="28.5" customHeight="1" spans="1:5">
      <c r="A5" s="25" t="s">
        <v>90</v>
      </c>
      <c r="B5" s="25" t="s">
        <v>91</v>
      </c>
      <c r="C5" s="25" t="s">
        <v>57</v>
      </c>
      <c r="D5" s="25" t="s">
        <v>93</v>
      </c>
      <c r="E5" s="25" t="s">
        <v>75</v>
      </c>
    </row>
    <row r="6" ht="28.5" customHeight="1" spans="1:5">
      <c r="A6" s="26">
        <v>301</v>
      </c>
      <c r="B6" s="26" t="s">
        <v>102</v>
      </c>
      <c r="C6" s="17">
        <f>SUM(C7:C16)</f>
        <v>7248.91</v>
      </c>
      <c r="D6" s="17">
        <f>SUM(D7:D16)</f>
        <v>7248.91</v>
      </c>
      <c r="E6" s="17"/>
    </row>
    <row r="7" ht="28.5" customHeight="1" spans="1:5">
      <c r="A7" s="26">
        <v>30101</v>
      </c>
      <c r="B7" s="26" t="s">
        <v>103</v>
      </c>
      <c r="C7" s="17">
        <f>D7+E7</f>
        <v>1562.45</v>
      </c>
      <c r="D7" s="17">
        <v>1562.45</v>
      </c>
      <c r="E7" s="17"/>
    </row>
    <row r="8" ht="28.5" customHeight="1" spans="1:5">
      <c r="A8" s="26">
        <v>30102</v>
      </c>
      <c r="B8" s="26" t="s">
        <v>104</v>
      </c>
      <c r="C8" s="17">
        <f>D8+E8</f>
        <v>1009.3</v>
      </c>
      <c r="D8" s="17">
        <v>1009.3</v>
      </c>
      <c r="E8" s="17"/>
    </row>
    <row r="9" ht="28.5" customHeight="1" spans="1:5">
      <c r="A9" s="26">
        <v>30103</v>
      </c>
      <c r="B9" s="26" t="s">
        <v>105</v>
      </c>
      <c r="C9" s="17">
        <f>D9+E9</f>
        <v>480</v>
      </c>
      <c r="D9" s="17">
        <v>480</v>
      </c>
      <c r="E9" s="17"/>
    </row>
    <row r="10" ht="28.5" customHeight="1" spans="1:5">
      <c r="A10" s="26">
        <v>30106</v>
      </c>
      <c r="B10" s="27" t="s">
        <v>106</v>
      </c>
      <c r="C10" s="28">
        <f>D10+E10</f>
        <v>100</v>
      </c>
      <c r="D10" s="17">
        <v>100</v>
      </c>
      <c r="E10" s="17"/>
    </row>
    <row r="11" ht="28.5" customHeight="1" spans="1:5">
      <c r="A11" s="26">
        <v>30107</v>
      </c>
      <c r="B11" s="29" t="s">
        <v>107</v>
      </c>
      <c r="C11" s="17">
        <f t="shared" ref="C11:C16" si="0">D11+E11</f>
        <v>992.84</v>
      </c>
      <c r="D11" s="17">
        <v>992.84</v>
      </c>
      <c r="E11" s="17"/>
    </row>
    <row r="12" ht="28.5" customHeight="1" spans="1:5">
      <c r="A12" s="26">
        <v>30108</v>
      </c>
      <c r="B12" s="26" t="s">
        <v>108</v>
      </c>
      <c r="C12" s="17">
        <f t="shared" si="0"/>
        <v>404.1</v>
      </c>
      <c r="D12" s="17">
        <v>404.1</v>
      </c>
      <c r="E12" s="17"/>
    </row>
    <row r="13" ht="28.5" customHeight="1" spans="1:5">
      <c r="A13" s="26">
        <v>30110</v>
      </c>
      <c r="B13" s="26" t="s">
        <v>109</v>
      </c>
      <c r="C13" s="17">
        <f t="shared" si="0"/>
        <v>247.05</v>
      </c>
      <c r="D13" s="17">
        <v>247.05</v>
      </c>
      <c r="E13" s="17"/>
    </row>
    <row r="14" ht="28.5" customHeight="1" spans="1:5">
      <c r="A14" s="26">
        <v>30112</v>
      </c>
      <c r="B14" s="26" t="s">
        <v>110</v>
      </c>
      <c r="C14" s="17">
        <f t="shared" si="0"/>
        <v>97</v>
      </c>
      <c r="D14" s="17">
        <v>97</v>
      </c>
      <c r="E14" s="17"/>
    </row>
    <row r="15" ht="28.5" customHeight="1" spans="1:5">
      <c r="A15" s="26">
        <v>30113</v>
      </c>
      <c r="B15" s="26" t="s">
        <v>111</v>
      </c>
      <c r="C15" s="17">
        <f t="shared" si="0"/>
        <v>750</v>
      </c>
      <c r="D15" s="17">
        <v>750</v>
      </c>
      <c r="E15" s="17"/>
    </row>
    <row r="16" ht="28.5" customHeight="1" spans="1:5">
      <c r="A16" s="26">
        <v>30199</v>
      </c>
      <c r="B16" s="29" t="s">
        <v>112</v>
      </c>
      <c r="C16" s="17">
        <f t="shared" si="0"/>
        <v>1606.17</v>
      </c>
      <c r="D16" s="17">
        <v>1606.17</v>
      </c>
      <c r="E16" s="17"/>
    </row>
    <row r="17" ht="28.5" customHeight="1" spans="1:5">
      <c r="A17" s="26">
        <v>302</v>
      </c>
      <c r="B17" s="26" t="s">
        <v>113</v>
      </c>
      <c r="C17" s="17">
        <f>SUM(C18:C35)</f>
        <v>5243.02</v>
      </c>
      <c r="D17" s="17"/>
      <c r="E17" s="17">
        <f>SUM(E18:E35)</f>
        <v>5184.5</v>
      </c>
    </row>
    <row r="18" ht="28.5" customHeight="1" spans="1:5">
      <c r="A18" s="26">
        <v>30201</v>
      </c>
      <c r="B18" s="26" t="s">
        <v>114</v>
      </c>
      <c r="C18" s="17">
        <f>D18+E18</f>
        <v>55</v>
      </c>
      <c r="D18" s="17"/>
      <c r="E18" s="17">
        <v>55</v>
      </c>
    </row>
    <row r="19" ht="28.5" customHeight="1" spans="1:5">
      <c r="A19" s="26">
        <v>30202</v>
      </c>
      <c r="B19" s="26" t="s">
        <v>115</v>
      </c>
      <c r="C19" s="17">
        <f>D19+E19</f>
        <v>60</v>
      </c>
      <c r="D19" s="17"/>
      <c r="E19" s="17">
        <v>60</v>
      </c>
    </row>
    <row r="20" ht="28.5" customHeight="1" spans="1:5">
      <c r="A20" s="26">
        <v>30203</v>
      </c>
      <c r="B20" s="30" t="s">
        <v>116</v>
      </c>
      <c r="C20" s="17">
        <f>D20+E20</f>
        <v>45</v>
      </c>
      <c r="D20" s="17"/>
      <c r="E20" s="17">
        <v>45</v>
      </c>
    </row>
    <row r="21" ht="28.5" customHeight="1" spans="1:5">
      <c r="A21" s="26">
        <v>30205</v>
      </c>
      <c r="B21" s="26" t="s">
        <v>117</v>
      </c>
      <c r="C21" s="17">
        <f>D21+E21</f>
        <v>150</v>
      </c>
      <c r="D21" s="17"/>
      <c r="E21" s="17">
        <v>150</v>
      </c>
    </row>
    <row r="22" ht="28.5" customHeight="1" spans="1:5">
      <c r="A22" s="26">
        <v>30206</v>
      </c>
      <c r="B22" s="26" t="s">
        <v>118</v>
      </c>
      <c r="C22" s="17">
        <f>D22+E22</f>
        <v>200</v>
      </c>
      <c r="D22" s="17"/>
      <c r="E22" s="17">
        <v>200</v>
      </c>
    </row>
    <row r="23" ht="28.5" customHeight="1" spans="1:5">
      <c r="A23" s="26">
        <v>30207</v>
      </c>
      <c r="B23" s="26" t="s">
        <v>119</v>
      </c>
      <c r="C23" s="17">
        <f>D23+E23</f>
        <v>10</v>
      </c>
      <c r="D23" s="17"/>
      <c r="E23" s="17">
        <v>10</v>
      </c>
    </row>
    <row r="24" ht="28.5" customHeight="1" spans="1:5">
      <c r="A24" s="26">
        <v>30209</v>
      </c>
      <c r="B24" s="26" t="s">
        <v>120</v>
      </c>
      <c r="C24" s="17">
        <f>D24+E24</f>
        <v>300</v>
      </c>
      <c r="D24" s="17"/>
      <c r="E24" s="17">
        <v>300</v>
      </c>
    </row>
    <row r="25" ht="28.5" customHeight="1" spans="1:5">
      <c r="A25" s="26">
        <v>30211</v>
      </c>
      <c r="B25" s="26" t="s">
        <v>121</v>
      </c>
      <c r="C25" s="17">
        <f>D25+E25</f>
        <v>100</v>
      </c>
      <c r="D25" s="31"/>
      <c r="E25" s="31">
        <v>100</v>
      </c>
    </row>
    <row r="26" ht="28.5" customHeight="1" spans="1:5">
      <c r="A26" s="26">
        <v>30213</v>
      </c>
      <c r="B26" s="26" t="s">
        <v>122</v>
      </c>
      <c r="C26" s="17">
        <f>D26+E26</f>
        <v>196.5</v>
      </c>
      <c r="D26" s="31"/>
      <c r="E26" s="31">
        <v>196.5</v>
      </c>
    </row>
    <row r="27" ht="28.5" customHeight="1" spans="1:5">
      <c r="A27" s="26">
        <v>30214</v>
      </c>
      <c r="B27" s="26" t="s">
        <v>123</v>
      </c>
      <c r="C27" s="17">
        <f>D27+E27</f>
        <v>70</v>
      </c>
      <c r="D27" s="31"/>
      <c r="E27" s="31">
        <v>70</v>
      </c>
    </row>
    <row r="28" ht="28.5" customHeight="1" spans="1:5">
      <c r="A28" s="26">
        <v>30216</v>
      </c>
      <c r="B28" s="30" t="s">
        <v>124</v>
      </c>
      <c r="C28" s="17">
        <f>D28+E28</f>
        <v>170</v>
      </c>
      <c r="D28" s="31"/>
      <c r="E28" s="31">
        <v>170</v>
      </c>
    </row>
    <row r="29" ht="28.5" customHeight="1" spans="1:5">
      <c r="A29" s="26">
        <v>30217</v>
      </c>
      <c r="B29" s="30" t="s">
        <v>125</v>
      </c>
      <c r="C29" s="17">
        <f>D29+E29</f>
        <v>4</v>
      </c>
      <c r="D29" s="31"/>
      <c r="E29" s="31">
        <v>4</v>
      </c>
    </row>
    <row r="30" ht="28.5" customHeight="1" spans="1:5">
      <c r="A30" s="26">
        <v>30218</v>
      </c>
      <c r="B30" s="30" t="s">
        <v>126</v>
      </c>
      <c r="C30" s="17">
        <f>D30+E30</f>
        <v>80</v>
      </c>
      <c r="D30" s="31"/>
      <c r="E30" s="31">
        <v>80</v>
      </c>
    </row>
    <row r="31" ht="28.5" customHeight="1" spans="1:5">
      <c r="A31" s="26">
        <v>30226</v>
      </c>
      <c r="B31" s="30" t="s">
        <v>127</v>
      </c>
      <c r="C31" s="17">
        <f>D31+E31</f>
        <v>271.6</v>
      </c>
      <c r="D31" s="31"/>
      <c r="E31" s="31">
        <v>271.6</v>
      </c>
    </row>
    <row r="32" ht="28.5" customHeight="1" spans="1:5">
      <c r="A32" s="26">
        <v>30228</v>
      </c>
      <c r="B32" s="30" t="s">
        <v>128</v>
      </c>
      <c r="C32" s="17">
        <f>D32+E32</f>
        <v>50.51</v>
      </c>
      <c r="D32" s="17">
        <v>50.51</v>
      </c>
      <c r="E32" s="17"/>
    </row>
    <row r="33" ht="28.5" customHeight="1" spans="1:5">
      <c r="A33" s="26">
        <v>30299</v>
      </c>
      <c r="B33" s="30" t="s">
        <v>129</v>
      </c>
      <c r="C33" s="17">
        <f>D33+E33</f>
        <v>3395.91</v>
      </c>
      <c r="D33" s="17">
        <v>8.01</v>
      </c>
      <c r="E33" s="17">
        <v>3387.9</v>
      </c>
    </row>
    <row r="34" ht="28.5" customHeight="1" spans="1:5">
      <c r="A34" s="26">
        <v>30231</v>
      </c>
      <c r="B34" s="32" t="s">
        <v>130</v>
      </c>
      <c r="C34" s="28">
        <f>D34+E34</f>
        <v>4.5</v>
      </c>
      <c r="D34" s="17"/>
      <c r="E34" s="17">
        <v>4.5</v>
      </c>
    </row>
    <row r="35" ht="28.5" customHeight="1" spans="1:5">
      <c r="A35" s="26">
        <v>30239</v>
      </c>
      <c r="B35" s="29" t="s">
        <v>131</v>
      </c>
      <c r="C35" s="17">
        <f>D35+E35</f>
        <v>80</v>
      </c>
      <c r="D35" s="17"/>
      <c r="E35" s="17">
        <v>80</v>
      </c>
    </row>
    <row r="36" ht="28.5" customHeight="1" spans="1:5">
      <c r="A36" s="26">
        <v>303</v>
      </c>
      <c r="B36" s="30" t="s">
        <v>132</v>
      </c>
      <c r="C36" s="17">
        <f>SUM(C37)</f>
        <v>1820</v>
      </c>
      <c r="D36" s="17">
        <f>SUM(D37)</f>
        <v>1100</v>
      </c>
      <c r="E36" s="17">
        <f>SUM(E37)</f>
        <v>720</v>
      </c>
    </row>
    <row r="37" ht="28.5" customHeight="1" spans="1:5">
      <c r="A37" s="26">
        <v>30399</v>
      </c>
      <c r="B37" s="30" t="s">
        <v>133</v>
      </c>
      <c r="C37" s="17">
        <f>D37+E37</f>
        <v>1820</v>
      </c>
      <c r="D37" s="17">
        <v>1100</v>
      </c>
      <c r="E37" s="17">
        <v>720</v>
      </c>
    </row>
    <row r="38" ht="28.5" customHeight="1" spans="1:5">
      <c r="A38" s="26">
        <v>307</v>
      </c>
      <c r="B38" s="30" t="s">
        <v>134</v>
      </c>
      <c r="C38" s="17">
        <f>D38+E38</f>
        <v>1056</v>
      </c>
      <c r="D38" s="17"/>
      <c r="E38" s="17">
        <v>1056</v>
      </c>
    </row>
    <row r="39" ht="28.5" customHeight="1" spans="1:5">
      <c r="A39" s="26">
        <v>30701</v>
      </c>
      <c r="B39" t="s">
        <v>135</v>
      </c>
      <c r="C39" s="17">
        <f>D39+E39</f>
        <v>1056</v>
      </c>
      <c r="D39" s="17"/>
      <c r="E39" s="17">
        <v>1056</v>
      </c>
    </row>
    <row r="40" ht="28.5" customHeight="1" spans="1:5">
      <c r="A40" s="26">
        <v>310</v>
      </c>
      <c r="B40" s="30" t="s">
        <v>136</v>
      </c>
      <c r="C40" s="17">
        <f>D40+E40</f>
        <v>13800</v>
      </c>
      <c r="D40" s="17"/>
      <c r="E40" s="17">
        <f>SUM(E41:E45)</f>
        <v>13800</v>
      </c>
    </row>
    <row r="41" ht="28.5" customHeight="1" spans="1:5">
      <c r="A41" s="26">
        <v>31001</v>
      </c>
      <c r="B41" s="30" t="s">
        <v>137</v>
      </c>
      <c r="C41" s="17">
        <f>D41+E41</f>
        <v>9900</v>
      </c>
      <c r="D41" s="17"/>
      <c r="E41" s="17">
        <v>9900</v>
      </c>
    </row>
    <row r="42" ht="28.5" customHeight="1" spans="1:5">
      <c r="A42" s="26">
        <v>31002</v>
      </c>
      <c r="B42" s="30" t="s">
        <v>138</v>
      </c>
      <c r="C42" s="17">
        <f>D42+E42</f>
        <v>50</v>
      </c>
      <c r="D42" s="17"/>
      <c r="E42" s="17">
        <v>50</v>
      </c>
    </row>
    <row r="43" ht="28.5" customHeight="1" spans="1:5">
      <c r="A43" s="26">
        <v>31003</v>
      </c>
      <c r="B43" s="30" t="s">
        <v>139</v>
      </c>
      <c r="C43" s="17">
        <f>D43+E43</f>
        <v>400</v>
      </c>
      <c r="D43" s="17"/>
      <c r="E43" s="17">
        <v>400</v>
      </c>
    </row>
    <row r="44" ht="28.5" customHeight="1" spans="1:5">
      <c r="A44" s="26">
        <v>31007</v>
      </c>
      <c r="B44" s="30" t="s">
        <v>140</v>
      </c>
      <c r="C44" s="17">
        <f>D44+E44</f>
        <v>180</v>
      </c>
      <c r="D44" s="33"/>
      <c r="E44" s="17">
        <v>180</v>
      </c>
    </row>
    <row r="45" ht="28.5" customHeight="1" spans="1:5">
      <c r="A45" s="26">
        <v>31099</v>
      </c>
      <c r="B45" s="30" t="s">
        <v>141</v>
      </c>
      <c r="C45" s="17">
        <f>D45+E45</f>
        <v>3270</v>
      </c>
      <c r="D45" s="33"/>
      <c r="E45" s="17">
        <v>3270</v>
      </c>
    </row>
    <row r="46" ht="28.5" customHeight="1" spans="1:5">
      <c r="A46" s="6" t="s">
        <v>142</v>
      </c>
      <c r="B46" s="6"/>
      <c r="C46" s="33">
        <f>C6+C17+C36+C38+C40</f>
        <v>29167.93</v>
      </c>
      <c r="D46" s="33">
        <f>D6+D17+D36+D38+D40</f>
        <v>8348.91</v>
      </c>
      <c r="E46" s="33">
        <f>E6+E17+E36+E38+E40</f>
        <v>20760.5</v>
      </c>
    </row>
  </sheetData>
  <mergeCells count="4">
    <mergeCell ref="A2:E2"/>
    <mergeCell ref="A4:B4"/>
    <mergeCell ref="C4:E4"/>
    <mergeCell ref="A46:B46"/>
  </mergeCells>
  <printOptions horizontalCentered="1"/>
  <pageMargins left="0.47" right="0.43" top="0.55" bottom="0.2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9" sqref="E9"/>
    </sheetView>
  </sheetViews>
  <sheetFormatPr defaultColWidth="10" defaultRowHeight="13.5" outlineLevelRow="7" outlineLevelCol="7"/>
  <cols>
    <col min="1" max="1" width="10.4416666666667" customWidth="1"/>
    <col min="2" max="2" width="27.9166666666667" customWidth="1"/>
    <col min="3" max="8" width="16.725" style="18" customWidth="1"/>
    <col min="9" max="9" width="9.80833333333333" customWidth="1"/>
  </cols>
  <sheetData>
    <row r="1" ht="19.5" customHeight="1" spans="1:8">
      <c r="A1" s="14" t="s">
        <v>143</v>
      </c>
      <c r="C1" s="19"/>
      <c r="D1" s="19"/>
      <c r="E1" s="19"/>
      <c r="F1" s="19"/>
      <c r="G1" s="19"/>
      <c r="H1" s="19"/>
    </row>
    <row r="2" ht="38.25" customHeight="1" spans="1:8">
      <c r="A2" s="4" t="s">
        <v>144</v>
      </c>
      <c r="B2" s="4"/>
      <c r="C2" s="4"/>
      <c r="D2" s="4"/>
      <c r="E2" s="4"/>
      <c r="F2" s="4"/>
      <c r="G2" s="4"/>
      <c r="H2" s="4"/>
    </row>
    <row r="3" ht="15" customHeight="1" spans="1:8">
      <c r="A3" s="1" t="s">
        <v>49</v>
      </c>
      <c r="B3" t="s">
        <v>50</v>
      </c>
      <c r="C3" s="3"/>
      <c r="D3" s="3"/>
      <c r="E3" s="3"/>
      <c r="F3" s="3"/>
      <c r="G3" s="3"/>
      <c r="H3" s="15" t="s">
        <v>3</v>
      </c>
    </row>
    <row r="4" ht="39.75" customHeight="1" spans="1:8">
      <c r="A4" s="6" t="s">
        <v>51</v>
      </c>
      <c r="B4" s="6"/>
      <c r="C4" s="6" t="s">
        <v>145</v>
      </c>
      <c r="D4" s="6"/>
      <c r="E4" s="6"/>
      <c r="F4" s="6"/>
      <c r="G4" s="6"/>
      <c r="H4" s="6"/>
    </row>
    <row r="5" ht="39.75" customHeight="1" spans="1:8">
      <c r="A5" s="6" t="s">
        <v>146</v>
      </c>
      <c r="B5" s="6" t="s">
        <v>147</v>
      </c>
      <c r="C5" s="6" t="s">
        <v>57</v>
      </c>
      <c r="D5" s="6" t="s">
        <v>148</v>
      </c>
      <c r="E5" s="6" t="s">
        <v>149</v>
      </c>
      <c r="F5" s="6"/>
      <c r="G5" s="6"/>
      <c r="H5" s="6" t="s">
        <v>125</v>
      </c>
    </row>
    <row r="6" ht="39.75" customHeight="1" spans="1:8">
      <c r="A6" s="6"/>
      <c r="B6" s="6"/>
      <c r="C6" s="6"/>
      <c r="D6" s="6"/>
      <c r="E6" s="6" t="s">
        <v>66</v>
      </c>
      <c r="F6" s="6" t="s">
        <v>150</v>
      </c>
      <c r="G6" s="6" t="s">
        <v>151</v>
      </c>
      <c r="H6" s="6"/>
    </row>
    <row r="7" ht="39.75" customHeight="1" spans="1:8">
      <c r="A7" s="20" t="s">
        <v>69</v>
      </c>
      <c r="B7" s="21" t="s">
        <v>50</v>
      </c>
      <c r="C7" s="22">
        <v>8.5</v>
      </c>
      <c r="D7" s="23">
        <v>0</v>
      </c>
      <c r="E7" s="23">
        <v>4.5</v>
      </c>
      <c r="F7" s="23">
        <v>0</v>
      </c>
      <c r="G7" s="23">
        <v>4.5</v>
      </c>
      <c r="H7" s="23">
        <v>4</v>
      </c>
    </row>
    <row r="8" spans="1:1">
      <c r="A8" s="24" t="s">
        <v>152</v>
      </c>
    </row>
  </sheetData>
  <mergeCells count="9">
    <mergeCell ref="A2:H2"/>
    <mergeCell ref="A4:B4"/>
    <mergeCell ref="C4:H4"/>
    <mergeCell ref="E5:G5"/>
    <mergeCell ref="A5:A6"/>
    <mergeCell ref="B5:B6"/>
    <mergeCell ref="C5:C6"/>
    <mergeCell ref="D5:D6"/>
    <mergeCell ref="H5:H6"/>
  </mergeCells>
  <printOptions horizontalCentered="1"/>
  <pageMargins left="0.43" right="0.47" top="0.59" bottom="0.2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6" sqref="A6"/>
    </sheetView>
  </sheetViews>
  <sheetFormatPr defaultColWidth="10" defaultRowHeight="13.5" outlineLevelCol="4"/>
  <cols>
    <col min="1" max="5" width="26.9083333333333" customWidth="1"/>
    <col min="6" max="6" width="9.80833333333333" customWidth="1"/>
  </cols>
  <sheetData>
    <row r="1" ht="20.25" customHeight="1" spans="1:5">
      <c r="A1" s="14" t="s">
        <v>153</v>
      </c>
      <c r="B1" s="3"/>
      <c r="C1" s="3"/>
      <c r="D1" s="3"/>
      <c r="E1" s="3"/>
    </row>
    <row r="2" ht="35.25" customHeight="1" spans="1:5">
      <c r="A2" s="4" t="s">
        <v>154</v>
      </c>
      <c r="B2" s="4"/>
      <c r="C2" s="4"/>
      <c r="D2" s="4"/>
      <c r="E2" s="4"/>
    </row>
    <row r="3" s="1" customFormat="1" ht="15.75" customHeight="1" spans="1:5">
      <c r="A3" s="5" t="s">
        <v>2</v>
      </c>
      <c r="B3" s="5"/>
      <c r="C3" s="5"/>
      <c r="D3" s="5"/>
      <c r="E3" s="15" t="s">
        <v>3</v>
      </c>
    </row>
    <row r="4" ht="28.5" customHeight="1" spans="1:5">
      <c r="A4" s="6" t="s">
        <v>90</v>
      </c>
      <c r="B4" s="6" t="s">
        <v>91</v>
      </c>
      <c r="C4" s="6" t="s">
        <v>155</v>
      </c>
      <c r="D4" s="6"/>
      <c r="E4" s="6"/>
    </row>
    <row r="5" ht="28.5" customHeight="1" spans="1:5">
      <c r="A5" s="6"/>
      <c r="B5" s="6"/>
      <c r="C5" s="6" t="s">
        <v>57</v>
      </c>
      <c r="D5" s="6" t="s">
        <v>72</v>
      </c>
      <c r="E5" s="6" t="s">
        <v>73</v>
      </c>
    </row>
    <row r="6" ht="28.5" customHeight="1" spans="1:5">
      <c r="A6" s="16"/>
      <c r="B6" s="16"/>
      <c r="C6" s="17"/>
      <c r="D6" s="17"/>
      <c r="E6" s="17"/>
    </row>
    <row r="7" ht="28.5" customHeight="1" spans="1:5">
      <c r="A7" s="16"/>
      <c r="B7" s="16"/>
      <c r="C7" s="17"/>
      <c r="D7" s="17"/>
      <c r="E7" s="17"/>
    </row>
    <row r="8" ht="28.5" customHeight="1" spans="1:5">
      <c r="A8" s="16"/>
      <c r="B8" s="16"/>
      <c r="C8" s="17"/>
      <c r="D8" s="17"/>
      <c r="E8" s="17"/>
    </row>
    <row r="9" ht="28.5" customHeight="1" spans="1:5">
      <c r="A9" s="6" t="s">
        <v>97</v>
      </c>
      <c r="B9" s="6"/>
      <c r="C9" s="10"/>
      <c r="D9" s="10"/>
      <c r="E9" s="10"/>
    </row>
  </sheetData>
  <mergeCells count="5">
    <mergeCell ref="A2:E2"/>
    <mergeCell ref="C4:E4"/>
    <mergeCell ref="A9:B9"/>
    <mergeCell ref="A4:A5"/>
    <mergeCell ref="B4:B5"/>
  </mergeCells>
  <printOptions horizontalCentered="1"/>
  <pageMargins left="0.43" right="0.31" top="0.55" bottom="0.2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view="pageBreakPreview" zoomScaleNormal="100" topLeftCell="A5" workbookViewId="0">
      <selection activeCell="F17" sqref="F17"/>
    </sheetView>
  </sheetViews>
  <sheetFormatPr defaultColWidth="10" defaultRowHeight="13.5"/>
  <cols>
    <col min="1" max="3" width="8.05" customWidth="1"/>
    <col min="4" max="6" width="11.575" customWidth="1"/>
    <col min="7" max="7" width="10.4416666666667" customWidth="1"/>
    <col min="8" max="10" width="8.05" customWidth="1"/>
    <col min="11" max="11" width="10.4416666666667" customWidth="1"/>
    <col min="12" max="12" width="10.375" customWidth="1"/>
    <col min="13" max="20" width="8.05" customWidth="1"/>
    <col min="21" max="21" width="9.80833333333333" customWidth="1"/>
  </cols>
  <sheetData>
    <row r="1" ht="15.75" customHeight="1" spans="1:20">
      <c r="A1" s="2" t="s">
        <v>156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34.5" customHeight="1" spans="1:20">
      <c r="A2" s="4" t="s">
        <v>157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15.75" customHeight="1" spans="1:20">
      <c r="A3" s="5" t="s">
        <v>49</v>
      </c>
      <c r="B3" s="5" t="s">
        <v>50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 t="s">
        <v>3</v>
      </c>
      <c r="T3" s="13"/>
    </row>
    <row r="4" ht="42" customHeight="1" spans="1:20">
      <c r="A4" s="6" t="s">
        <v>158</v>
      </c>
      <c r="B4" s="6" t="s">
        <v>159</v>
      </c>
      <c r="C4" s="6" t="s">
        <v>160</v>
      </c>
      <c r="D4" s="6" t="s">
        <v>57</v>
      </c>
      <c r="E4" s="6" t="s">
        <v>161</v>
      </c>
      <c r="F4" s="7"/>
      <c r="G4" s="7"/>
      <c r="H4" s="7"/>
      <c r="I4" s="7"/>
      <c r="J4" s="7"/>
      <c r="K4" s="7"/>
      <c r="L4" s="7"/>
      <c r="M4" s="7" t="s">
        <v>162</v>
      </c>
      <c r="N4" s="7"/>
      <c r="O4" s="7"/>
      <c r="P4" s="7"/>
      <c r="Q4" s="7"/>
      <c r="R4" s="7"/>
      <c r="S4" s="7"/>
      <c r="T4" s="7"/>
    </row>
    <row r="5" ht="42" customHeight="1" spans="1:20">
      <c r="A5" s="6"/>
      <c r="B5" s="6"/>
      <c r="C5" s="6"/>
      <c r="D5" s="6"/>
      <c r="E5" s="8" t="s">
        <v>66</v>
      </c>
      <c r="F5" s="9" t="s">
        <v>163</v>
      </c>
      <c r="G5" s="9"/>
      <c r="H5" s="9"/>
      <c r="I5" s="9" t="s">
        <v>164</v>
      </c>
      <c r="J5" s="9" t="s">
        <v>165</v>
      </c>
      <c r="K5" s="9" t="s">
        <v>166</v>
      </c>
      <c r="L5" s="9" t="s">
        <v>167</v>
      </c>
      <c r="M5" s="9" t="s">
        <v>66</v>
      </c>
      <c r="N5" s="9" t="s">
        <v>163</v>
      </c>
      <c r="O5" s="9"/>
      <c r="P5" s="9"/>
      <c r="Q5" s="9" t="s">
        <v>164</v>
      </c>
      <c r="R5" s="9" t="s">
        <v>165</v>
      </c>
      <c r="S5" s="9" t="s">
        <v>166</v>
      </c>
      <c r="T5" s="9" t="s">
        <v>167</v>
      </c>
    </row>
    <row r="6" ht="96.75" customHeight="1" spans="1:20">
      <c r="A6" s="6"/>
      <c r="B6" s="6"/>
      <c r="C6" s="6"/>
      <c r="D6" s="6"/>
      <c r="E6" s="8"/>
      <c r="F6" s="9" t="s">
        <v>66</v>
      </c>
      <c r="G6" s="9" t="s">
        <v>168</v>
      </c>
      <c r="H6" s="9" t="s">
        <v>169</v>
      </c>
      <c r="I6" s="9"/>
      <c r="J6" s="9"/>
      <c r="K6" s="9"/>
      <c r="L6" s="9"/>
      <c r="M6" s="9"/>
      <c r="N6" s="9" t="s">
        <v>66</v>
      </c>
      <c r="O6" s="9" t="s">
        <v>168</v>
      </c>
      <c r="P6" s="9" t="s">
        <v>169</v>
      </c>
      <c r="Q6" s="9"/>
      <c r="R6" s="9"/>
      <c r="S6" s="9"/>
      <c r="T6" s="9"/>
    </row>
    <row r="7" ht="33" customHeight="1" spans="1:20">
      <c r="A7" s="6" t="s">
        <v>170</v>
      </c>
      <c r="B7" s="6"/>
      <c r="C7" s="6"/>
      <c r="D7" s="10">
        <v>29167.93</v>
      </c>
      <c r="E7" s="10">
        <v>29167.93</v>
      </c>
      <c r="F7" s="11">
        <v>20603.43</v>
      </c>
      <c r="G7" s="11">
        <v>20603.43</v>
      </c>
      <c r="H7" s="11">
        <v>146.5</v>
      </c>
      <c r="I7" s="11"/>
      <c r="J7" s="11"/>
      <c r="K7" s="11">
        <v>7140</v>
      </c>
      <c r="L7" s="11">
        <v>1278</v>
      </c>
      <c r="M7" s="11"/>
      <c r="N7" s="11"/>
      <c r="O7" s="11"/>
      <c r="P7" s="11"/>
      <c r="Q7" s="11"/>
      <c r="R7" s="11"/>
      <c r="S7" s="11"/>
      <c r="T7" s="11"/>
    </row>
    <row r="8" ht="33" customHeight="1" spans="1:20">
      <c r="A8" s="12" t="s">
        <v>171</v>
      </c>
      <c r="B8" s="12"/>
      <c r="C8" s="12"/>
      <c r="D8" s="10">
        <v>5157.43</v>
      </c>
      <c r="E8" s="10">
        <v>5157.43</v>
      </c>
      <c r="F8" s="10">
        <v>4182.43</v>
      </c>
      <c r="G8" s="10">
        <v>4182.43</v>
      </c>
      <c r="H8" s="10"/>
      <c r="I8" s="10"/>
      <c r="J8" s="10"/>
      <c r="K8" s="10">
        <v>975</v>
      </c>
      <c r="L8" s="10"/>
      <c r="M8" s="10"/>
      <c r="N8" s="10"/>
      <c r="O8" s="10"/>
      <c r="P8" s="10"/>
      <c r="Q8" s="10"/>
      <c r="R8" s="10"/>
      <c r="S8" s="10"/>
      <c r="T8" s="10"/>
    </row>
    <row r="9" ht="33" customHeight="1" spans="1:20">
      <c r="A9" s="12" t="s">
        <v>172</v>
      </c>
      <c r="B9" s="12"/>
      <c r="C9" s="12"/>
      <c r="D9" s="10">
        <v>1639</v>
      </c>
      <c r="E9" s="10">
        <v>1639</v>
      </c>
      <c r="F9" s="10">
        <v>0</v>
      </c>
      <c r="G9" s="10">
        <v>0</v>
      </c>
      <c r="H9" s="10"/>
      <c r="I9" s="10"/>
      <c r="J9" s="10"/>
      <c r="K9" s="10">
        <v>1639</v>
      </c>
      <c r="L9" s="10"/>
      <c r="M9" s="10"/>
      <c r="N9" s="10"/>
      <c r="O9" s="10"/>
      <c r="P9" s="10"/>
      <c r="Q9" s="10"/>
      <c r="R9" s="10"/>
      <c r="S9" s="10"/>
      <c r="T9" s="10"/>
    </row>
    <row r="10" ht="33" customHeight="1" spans="1:20">
      <c r="A10" s="12" t="s">
        <v>173</v>
      </c>
      <c r="B10" s="12"/>
      <c r="C10" s="12"/>
      <c r="D10" s="10">
        <v>5426</v>
      </c>
      <c r="E10" s="10">
        <v>5426</v>
      </c>
      <c r="F10" s="10">
        <v>4406</v>
      </c>
      <c r="G10" s="10">
        <v>4406</v>
      </c>
      <c r="H10" s="10"/>
      <c r="I10" s="10"/>
      <c r="J10" s="10"/>
      <c r="K10" s="10">
        <v>1020</v>
      </c>
      <c r="L10" s="10"/>
      <c r="M10" s="10"/>
      <c r="N10" s="10"/>
      <c r="O10" s="10"/>
      <c r="P10" s="10"/>
      <c r="Q10" s="10"/>
      <c r="R10" s="10"/>
      <c r="S10" s="10"/>
      <c r="T10" s="10"/>
    </row>
    <row r="11" ht="33" customHeight="1" spans="1:20">
      <c r="A11" s="12" t="s">
        <v>174</v>
      </c>
      <c r="B11" s="12"/>
      <c r="C11" s="12"/>
      <c r="D11" s="10">
        <v>16945.5</v>
      </c>
      <c r="E11" s="10">
        <v>16945.5</v>
      </c>
      <c r="F11" s="10">
        <v>12015</v>
      </c>
      <c r="G11" s="10">
        <v>12015</v>
      </c>
      <c r="H11" s="10">
        <v>146.5</v>
      </c>
      <c r="I11" s="10"/>
      <c r="J11" s="10"/>
      <c r="K11" s="10">
        <v>3506</v>
      </c>
      <c r="L11" s="10">
        <v>1278</v>
      </c>
      <c r="M11" s="10"/>
      <c r="N11" s="10"/>
      <c r="O11" s="10"/>
      <c r="P11" s="10"/>
      <c r="Q11" s="10"/>
      <c r="R11" s="10"/>
      <c r="S11" s="10"/>
      <c r="T11" s="10"/>
    </row>
  </sheetData>
  <mergeCells count="25">
    <mergeCell ref="A2:T2"/>
    <mergeCell ref="S3:T3"/>
    <mergeCell ref="E4:L4"/>
    <mergeCell ref="M4:T4"/>
    <mergeCell ref="F5:H5"/>
    <mergeCell ref="N5:P5"/>
    <mergeCell ref="A7:C7"/>
    <mergeCell ref="A8:C8"/>
    <mergeCell ref="A9:C9"/>
    <mergeCell ref="A10:C10"/>
    <mergeCell ref="A11:C11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M5:M6"/>
    <mergeCell ref="Q5:Q6"/>
    <mergeCell ref="R5:R6"/>
    <mergeCell ref="S5:S6"/>
    <mergeCell ref="T5:T6"/>
  </mergeCells>
  <printOptions horizontalCentered="1"/>
  <pageMargins left="0.35" right="0.31" top="0.55" bottom="0.27" header="0" footer="0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3</cp:revision>
  <dcterms:created xsi:type="dcterms:W3CDTF">2023-02-08T05:49:32Z</dcterms:created>
  <dcterms:modified xsi:type="dcterms:W3CDTF">2023-02-08T07:49:26Z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FD934697539E4AE990E9ADFDB136C354</vt:lpwstr>
  </property>
  <property fmtid="{D5CDD505-2E9C-101B-9397-08002B2CF9AE}" pid="3" name="KSOProductBuildVer">
    <vt:lpwstr>2052-11.1.0.13703</vt:lpwstr>
  </property>
</Properties>
</file>